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15" windowWidth="11340" windowHeight="6240"/>
  </bookViews>
  <sheets>
    <sheet name="dwujęzyczne VII SP" sheetId="8199" r:id="rId1"/>
  </sheets>
  <definedNames>
    <definedName name="_xlnm.Print_Area" localSheetId="0">'dwujęzyczne VII SP'!$A$1:$R$67</definedName>
  </definedNames>
  <calcPr calcId="125725"/>
</workbook>
</file>

<file path=xl/calcChain.xml><?xml version="1.0" encoding="utf-8"?>
<calcChain xmlns="http://schemas.openxmlformats.org/spreadsheetml/2006/main">
  <c r="G56" i="8199"/>
  <c r="N51"/>
  <c r="N52"/>
  <c r="N53"/>
  <c r="N54"/>
  <c r="N55"/>
  <c r="N50"/>
  <c r="M51"/>
  <c r="M52"/>
  <c r="M53"/>
  <c r="M54"/>
  <c r="M55"/>
  <c r="M50"/>
  <c r="L51"/>
  <c r="L52"/>
  <c r="L53"/>
  <c r="L54"/>
  <c r="L55"/>
  <c r="L50"/>
  <c r="K51"/>
  <c r="K52"/>
  <c r="K53"/>
  <c r="K54"/>
  <c r="K55"/>
  <c r="K50"/>
  <c r="J51"/>
  <c r="M62" s="1"/>
  <c r="J52"/>
  <c r="M63" s="1"/>
  <c r="J53"/>
  <c r="M64" s="1"/>
  <c r="J54"/>
  <c r="M65" s="1"/>
  <c r="J55"/>
  <c r="M66" s="1"/>
  <c r="J50"/>
  <c r="M61" s="1"/>
  <c r="I51"/>
  <c r="J62" s="1"/>
  <c r="I52"/>
  <c r="J63" s="1"/>
  <c r="I53"/>
  <c r="J64" s="1"/>
  <c r="I54"/>
  <c r="J65" s="1"/>
  <c r="I55"/>
  <c r="J66" s="1"/>
  <c r="I50"/>
  <c r="J61" s="1"/>
</calcChain>
</file>

<file path=xl/sharedStrings.xml><?xml version="1.0" encoding="utf-8"?>
<sst xmlns="http://schemas.openxmlformats.org/spreadsheetml/2006/main" count="336" uniqueCount="143">
  <si>
    <r>
      <rPr>
        <b/>
        <sz val="10"/>
        <rFont val="Arial CE"/>
        <family val="2"/>
        <charset val="238"/>
      </rPr>
      <t>II język</t>
    </r>
    <r>
      <rPr>
        <sz val="10"/>
        <rFont val="Arial CE"/>
        <family val="2"/>
        <charset val="238"/>
      </rPr>
      <t xml:space="preserve"> 
obcy w klasie dwujęzycznej</t>
    </r>
  </si>
  <si>
    <t>j. angielski</t>
  </si>
  <si>
    <t>j. francuski</t>
  </si>
  <si>
    <t>j. niemiecki</t>
  </si>
  <si>
    <t>j. włoski</t>
  </si>
  <si>
    <t>j. hiszpański</t>
  </si>
  <si>
    <t>j. rosyjski</t>
  </si>
  <si>
    <t>Planowany 
język obcy nowożytny nauczany dwujęzycznie</t>
  </si>
  <si>
    <t>ul. nazwa</t>
  </si>
  <si>
    <t>ul. nr</t>
  </si>
  <si>
    <t>Szkoła Podstawowa nr
(bez nazwy / patrona)</t>
  </si>
  <si>
    <r>
      <t xml:space="preserve">Planowana liczba oddz. </t>
    </r>
    <r>
      <rPr>
        <b/>
        <sz val="10"/>
        <rFont val="Arial CE"/>
        <family val="2"/>
        <charset val="238"/>
      </rPr>
      <t>klas VII</t>
    </r>
    <r>
      <rPr>
        <sz val="10"/>
        <rFont val="Arial CE"/>
        <family val="2"/>
        <charset val="238"/>
      </rPr>
      <t xml:space="preserve"> </t>
    </r>
    <r>
      <rPr>
        <b/>
        <sz val="10"/>
        <rFont val="Arial CE"/>
        <charset val="238"/>
      </rPr>
      <t>dwujęzycznych</t>
    </r>
  </si>
  <si>
    <r>
      <t>Planowana liczba uczniów 
w oddz.</t>
    </r>
    <r>
      <rPr>
        <b/>
        <sz val="10"/>
        <rFont val="Arial CE"/>
        <charset val="238"/>
      </rPr>
      <t xml:space="preserve"> klas VII</t>
    </r>
    <r>
      <rPr>
        <sz val="10"/>
        <rFont val="Arial CE"/>
        <family val="2"/>
        <charset val="238"/>
      </rPr>
      <t xml:space="preserve"> </t>
    </r>
    <r>
      <rPr>
        <b/>
        <sz val="10"/>
        <rFont val="Arial CE"/>
        <charset val="238"/>
      </rPr>
      <t>dwujęzycznych</t>
    </r>
  </si>
  <si>
    <t>lp.</t>
  </si>
  <si>
    <t>oddział I</t>
  </si>
  <si>
    <t>oddział II</t>
  </si>
  <si>
    <t>oddział III</t>
  </si>
  <si>
    <t>dzielnica</t>
  </si>
  <si>
    <t>Rozłogi</t>
  </si>
  <si>
    <t>Bemowo</t>
  </si>
  <si>
    <t>Zaułek</t>
  </si>
  <si>
    <t xml:space="preserve">Strumykowa </t>
  </si>
  <si>
    <t>Kobiałka</t>
  </si>
  <si>
    <t>Białołęka</t>
  </si>
  <si>
    <t xml:space="preserve">Płużnicka </t>
  </si>
  <si>
    <t xml:space="preserve">Ostródzka </t>
  </si>
  <si>
    <t>Przytulna</t>
  </si>
  <si>
    <t>Bielany</t>
  </si>
  <si>
    <t>A. Fontany</t>
  </si>
  <si>
    <t>Mokotów</t>
  </si>
  <si>
    <t>Kazimierzowska</t>
  </si>
  <si>
    <t>Spiska</t>
  </si>
  <si>
    <t>Ochota</t>
  </si>
  <si>
    <t>Angorska</t>
  </si>
  <si>
    <t>Osiecka</t>
  </si>
  <si>
    <t>28/32</t>
  </si>
  <si>
    <t>Zwycięzców</t>
  </si>
  <si>
    <t>Kamionkowska</t>
  </si>
  <si>
    <t>36/44</t>
  </si>
  <si>
    <t xml:space="preserve">Zbaraska </t>
  </si>
  <si>
    <t>Praga Południe</t>
  </si>
  <si>
    <t>Jagiellońska</t>
  </si>
  <si>
    <t>Praga Północ</t>
  </si>
  <si>
    <t>Górnośląska</t>
  </si>
  <si>
    <t>Śródmieście</t>
  </si>
  <si>
    <t>Smolna</t>
  </si>
  <si>
    <t>Mieszka I</t>
  </si>
  <si>
    <t>4\6</t>
  </si>
  <si>
    <t>Targówek</t>
  </si>
  <si>
    <t>Krasiczyńska</t>
  </si>
  <si>
    <t>Warszawska</t>
  </si>
  <si>
    <t>Ursus</t>
  </si>
  <si>
    <t>Koncertowa</t>
  </si>
  <si>
    <t>j. hiszpański / j. niemiecki</t>
  </si>
  <si>
    <t>Ursynów</t>
  </si>
  <si>
    <t>Wilgi</t>
  </si>
  <si>
    <t>80/82</t>
  </si>
  <si>
    <t>Wawer</t>
  </si>
  <si>
    <t xml:space="preserve">Krótka </t>
  </si>
  <si>
    <t>Wesoła</t>
  </si>
  <si>
    <t>j. niemiecki / j. francuski / j. rosyjski</t>
  </si>
  <si>
    <t>9/17</t>
  </si>
  <si>
    <t>Wilanów</t>
  </si>
  <si>
    <t>Uprawna</t>
  </si>
  <si>
    <t>j. niemiecki / j. hiszpański</t>
  </si>
  <si>
    <t>12a</t>
  </si>
  <si>
    <t>Włochy</t>
  </si>
  <si>
    <t xml:space="preserve">Szkoła Podstawowa nr 359 </t>
  </si>
  <si>
    <t>oddział IV</t>
  </si>
  <si>
    <t>oddział V</t>
  </si>
  <si>
    <t xml:space="preserve">Promienista </t>
  </si>
  <si>
    <t>Wola</t>
  </si>
  <si>
    <t>7a</t>
  </si>
  <si>
    <t>J. Brożka</t>
  </si>
  <si>
    <t>Grzybowska</t>
  </si>
  <si>
    <t>Grenady</t>
  </si>
  <si>
    <t>Żoliborz</t>
  </si>
  <si>
    <t>Or-Ota</t>
  </si>
  <si>
    <t>Braci Załuskich</t>
  </si>
  <si>
    <t>język obcy nauczany dwujęzycznie</t>
  </si>
  <si>
    <t>II język 
obcy w klasie dwujęzycznej</t>
  </si>
  <si>
    <t>gen. R. Abrahama</t>
  </si>
  <si>
    <t>M. Keniga</t>
  </si>
  <si>
    <t>L. Teligi</t>
  </si>
  <si>
    <t>L. Hirszfelda</t>
  </si>
  <si>
    <t>M. Kajki</t>
  </si>
  <si>
    <t>II j. do wyboru z kilku języków</t>
  </si>
  <si>
    <t>łącnie:</t>
  </si>
  <si>
    <t>Warszawa, Dwujęzyczne klasy VII szkół podstawowych w roku szkolnym 2017/2018</t>
  </si>
  <si>
    <t>Szkoła Podstawowa nr 369 im. Antoniego Bolesława Dobrowolskiego</t>
  </si>
  <si>
    <t>Szkoła Podstawowa nr 211 z Oddziałami Integracyjnymi im. Janusza Korczaka</t>
  </si>
  <si>
    <t>Szkoła Podstawowa nr 383 im. Ks. Stefana Kardynała Wyszyńskiego</t>
  </si>
  <si>
    <t>Szkoła Podstawowa nr 391 im. Macieja Aleksego Dawidowskiego ps. „Alek”</t>
  </si>
  <si>
    <t>Szkoła Podstawowa z Oddziałami Integracyjnymi nr 112 im. Marii Kownackiej</t>
  </si>
  <si>
    <t>Szkoła Podstawowa nr 364 
im. Konstancji Markiewicz</t>
  </si>
  <si>
    <t>Szkoła Podstawowa nr 363 
im. prof. Witolda Doroszewskiego</t>
  </si>
  <si>
    <t>Szkoła Podstawowa nr 362 
im. prof. Tadeusza Kotarbińskiego</t>
  </si>
  <si>
    <t>Szkoła Podstawowa nr 267 
im. Juliusza Słowackiego</t>
  </si>
  <si>
    <t>Szkoła Podstawowa z Oddziałami Integracyjnymi nr 68 im. Artura Oppmana</t>
  </si>
  <si>
    <t>Szkoła Podstawowa nr 389 
im. Stefana Starzyńskiego</t>
  </si>
  <si>
    <t>Szkoła Podstawowa nr 365 
im. Wojciecha Zawadzkiego</t>
  </si>
  <si>
    <t>Szkoła Podstawowa nr 31 
im. Kardynała Stefana Wyszyńskiego</t>
  </si>
  <si>
    <t>Szkoła Podstawowa nr 366 
im. Jana Pawła II</t>
  </si>
  <si>
    <t>Szkoła Podstawowa nr 368 
im. „Polskich Olimpijczyków”</t>
  </si>
  <si>
    <t>Szkoła Podstawowa nr 367 
im. Polskich Noblistów</t>
  </si>
  <si>
    <t>Szkoła Podstawowa z Oddziałami Integracyjnymi nr 214 im. Stanisława Skrypija</t>
  </si>
  <si>
    <t>Szkoła Podstawowa nr 157 
im. Adama Mickiewicza</t>
  </si>
  <si>
    <t xml:space="preserve">Szkoła Podstawowa nr 97 
im. Leona Kruczkowskiego </t>
  </si>
  <si>
    <t>Szkoła Podstawowa nr 375 
im. Orląt Lwowskich</t>
  </si>
  <si>
    <t>Szkoła Podstawowa nr 373 
im. Ignacego Jana Paderewskiego</t>
  </si>
  <si>
    <t>Szkoła Podstawowa nr 163 
im. Batalionu „Zośka”</t>
  </si>
  <si>
    <t xml:space="preserve">Szkoła Podstawowa nr 168 
im. Wiktora Gomulickiego </t>
  </si>
  <si>
    <t>Szkoła Podstawowa nr 255 
im. Cypriana Kamila Norwida</t>
  </si>
  <si>
    <t>Szkoła Podstawowa nr 60 
im. Powstania Listopadowego</t>
  </si>
  <si>
    <t xml:space="preserve">Szkoła Podstawowa nr 50 
im. Królowej Jadwigi </t>
  </si>
  <si>
    <t>Szkoła Podstawowa nr 12 
im. Powstańców Śląskich</t>
  </si>
  <si>
    <t xml:space="preserve">Szkoła podstawowa nr 58 
im. Tadeusza Gajcego </t>
  </si>
  <si>
    <t>Szkoła podstawowa nr 380 
im. Jana Pawła II</t>
  </si>
  <si>
    <t>Szkoła Podstawowa nr 11  
im. I Dywizji Kościuszkowskiej</t>
  </si>
  <si>
    <t xml:space="preserve">Szkoła Podstawowa nr 303 
im. Fryderyka Chopina </t>
  </si>
  <si>
    <t>Szkoła Podstawowa nr 318 
im. Jana Christiana Andersena</t>
  </si>
  <si>
    <t>Szkoła Podstawowa nr 323 
im. Polskich Olimpijczyków</t>
  </si>
  <si>
    <t>Szkoła Podstawowa nr 140 
im. Kazimierza Jeżewskiego</t>
  </si>
  <si>
    <t>Szkoła Podstawowa nr 218 
im. Michała Kajki</t>
  </si>
  <si>
    <t>Szkoła Podstawowa nr 172 
im. Polskiej Organizacji Wojskowej</t>
  </si>
  <si>
    <t>Szkoła Podstawowa nr 169 
im. Orła Białego</t>
  </si>
  <si>
    <t xml:space="preserve">Szkoła Podstawowa nr 25 
im. Komisji Edukacji Narodowej </t>
  </si>
  <si>
    <t>Szkoła Podstawowa nr 222 
im. Jana Brzechwy</t>
  </si>
  <si>
    <t>Szkoła Podstawowa nr 225 
im. Józefa Gardeckiego</t>
  </si>
  <si>
    <t>Szkoła Podstawowa nr 386 
im. Marszałka Józefa Piłsudskiego</t>
  </si>
  <si>
    <t>Esperanto</t>
  </si>
  <si>
    <t xml:space="preserve">Smocza </t>
  </si>
  <si>
    <t xml:space="preserve">Filarecka </t>
  </si>
  <si>
    <t xml:space="preserve">S. Przybyszewskiego </t>
  </si>
  <si>
    <t xml:space="preserve">Szkoła Podstawowa nr 143 
im. Stefana Starzyńskiego </t>
  </si>
  <si>
    <t>Szkoła Podstawowa nr 387 
im. Szarych Szeregów</t>
  </si>
  <si>
    <t>al. Stanów Zjednoczonych</t>
  </si>
  <si>
    <t>M. E. Andriollego</t>
  </si>
  <si>
    <t>gen. W. Czumy</t>
  </si>
  <si>
    <t xml:space="preserve">M. Kasprzaka </t>
  </si>
  <si>
    <t>1/3</t>
  </si>
  <si>
    <t>liczba oddziałów</t>
  </si>
  <si>
    <t>adres prowadzenia oddziałów dwujęzycznych</t>
  </si>
</sst>
</file>

<file path=xl/styles.xml><?xml version="1.0" encoding="utf-8"?>
<styleSheet xmlns="http://schemas.openxmlformats.org/spreadsheetml/2006/main">
  <fonts count="13">
    <font>
      <sz val="10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theme="1"/>
      <name val="Arial CE"/>
      <charset val="238"/>
    </font>
    <font>
      <b/>
      <sz val="14"/>
      <color rgb="FFFF000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4" fillId="0" borderId="0"/>
    <xf numFmtId="0" fontId="6" fillId="0" borderId="0"/>
    <xf numFmtId="0" fontId="6" fillId="0" borderId="0"/>
    <xf numFmtId="0" fontId="1" fillId="0" borderId="0"/>
    <xf numFmtId="0" fontId="9" fillId="0" borderId="0"/>
    <xf numFmtId="0" fontId="4" fillId="0" borderId="0"/>
  </cellStyleXfs>
  <cellXfs count="121">
    <xf numFmtId="0" fontId="0" fillId="0" borderId="0" xfId="0"/>
    <xf numFmtId="0" fontId="2" fillId="4" borderId="7" xfId="2" applyFont="1" applyFill="1" applyBorder="1" applyAlignment="1">
      <alignment horizontal="center" vertical="center" wrapText="1"/>
    </xf>
    <xf numFmtId="0" fontId="2" fillId="4" borderId="8" xfId="2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1" xfId="0" applyFont="1" applyFill="1" applyBorder="1" applyAlignment="1" applyProtection="1">
      <alignment horizontal="center" vertical="center"/>
      <protection locked="0"/>
    </xf>
    <xf numFmtId="0" fontId="0" fillId="3" borderId="1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0" xfId="0" applyProtection="1">
      <protection locked="0"/>
    </xf>
    <xf numFmtId="0" fontId="3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18" xfId="4" applyFont="1" applyFill="1" applyBorder="1" applyAlignment="1" applyProtection="1">
      <alignment horizontal="center" vertical="center" wrapText="1"/>
      <protection locked="0"/>
    </xf>
    <xf numFmtId="0" fontId="2" fillId="3" borderId="19" xfId="4" applyFont="1" applyFill="1" applyBorder="1" applyAlignment="1" applyProtection="1">
      <alignment horizontal="center" vertical="center" wrapText="1"/>
      <protection locked="0"/>
    </xf>
    <xf numFmtId="0" fontId="3" fillId="3" borderId="2" xfId="5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0" fillId="5" borderId="18" xfId="0" applyFill="1" applyBorder="1" applyAlignment="1" applyProtection="1">
      <alignment horizontal="center" vertic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7" borderId="18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1" xfId="4" applyFont="1" applyFill="1" applyBorder="1" applyAlignment="1" applyProtection="1">
      <alignment horizontal="center" vertical="center" wrapText="1"/>
      <protection locked="0"/>
    </xf>
    <xf numFmtId="0" fontId="2" fillId="3" borderId="13" xfId="4" applyFont="1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7" borderId="11" xfId="0" applyFill="1" applyBorder="1" applyAlignment="1" applyProtection="1">
      <alignment horizontal="center" vertical="center"/>
      <protection locked="0"/>
    </xf>
    <xf numFmtId="0" fontId="0" fillId="7" borderId="23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19" xfId="0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vertical="center" wrapTex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3" borderId="26" xfId="0" applyFont="1" applyFill="1" applyBorder="1" applyAlignment="1" applyProtection="1">
      <alignment vertical="center" wrapText="1"/>
      <protection locked="0"/>
    </xf>
    <xf numFmtId="0" fontId="3" fillId="3" borderId="19" xfId="5" applyFont="1" applyFill="1" applyBorder="1" applyAlignment="1" applyProtection="1">
      <alignment horizontal="center" vertical="center" wrapText="1"/>
      <protection locked="0"/>
    </xf>
    <xf numFmtId="16" fontId="3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9" xfId="5" applyFill="1" applyBorder="1" applyAlignment="1" applyProtection="1">
      <alignment horizontal="center" vertical="center"/>
      <protection locked="0"/>
    </xf>
    <xf numFmtId="0" fontId="9" fillId="7" borderId="18" xfId="5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>
      <alignment horizontal="center" vertical="center"/>
    </xf>
    <xf numFmtId="0" fontId="4" fillId="0" borderId="0" xfId="1"/>
    <xf numFmtId="0" fontId="0" fillId="6" borderId="18" xfId="0" applyFill="1" applyBorder="1" applyAlignment="1" applyProtection="1">
      <alignment horizontal="center" vertical="center"/>
      <protection locked="0"/>
    </xf>
    <xf numFmtId="0" fontId="0" fillId="6" borderId="19" xfId="0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9" fillId="5" borderId="18" xfId="5" applyFill="1" applyBorder="1" applyAlignment="1" applyProtection="1">
      <alignment horizontal="center" vertical="center"/>
      <protection locked="0"/>
    </xf>
    <xf numFmtId="0" fontId="9" fillId="7" borderId="17" xfId="5" applyFill="1" applyBorder="1" applyAlignment="1" applyProtection="1">
      <alignment horizontal="center" vertical="center"/>
      <protection locked="0"/>
    </xf>
    <xf numFmtId="0" fontId="9" fillId="6" borderId="18" xfId="5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4" fillId="0" borderId="11" xfId="1" applyBorder="1"/>
    <xf numFmtId="0" fontId="4" fillId="0" borderId="6" xfId="1" applyBorder="1"/>
    <xf numFmtId="0" fontId="7" fillId="5" borderId="28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7" fillId="0" borderId="13" xfId="0" applyFont="1" applyBorder="1"/>
    <xf numFmtId="0" fontId="7" fillId="0" borderId="8" xfId="0" applyFont="1" applyBorder="1"/>
    <xf numFmtId="0" fontId="9" fillId="7" borderId="1" xfId="5" applyFill="1" applyBorder="1" applyAlignment="1" applyProtection="1">
      <alignment horizontal="center" vertical="center"/>
      <protection locked="0"/>
    </xf>
    <xf numFmtId="18" fontId="3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4" fillId="0" borderId="6" xfId="1" applyFill="1" applyBorder="1"/>
    <xf numFmtId="0" fontId="7" fillId="0" borderId="3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0" fillId="3" borderId="13" xfId="4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1" xfId="0" applyFill="1" applyBorder="1" applyAlignment="1" applyProtection="1">
      <alignment horizontal="center" vertical="center"/>
      <protection locked="0"/>
    </xf>
    <xf numFmtId="0" fontId="0" fillId="7" borderId="23" xfId="0" applyFill="1" applyBorder="1" applyAlignment="1">
      <alignment horizontal="center" vertical="center"/>
    </xf>
    <xf numFmtId="0" fontId="0" fillId="5" borderId="27" xfId="0" applyFill="1" applyBorder="1" applyAlignment="1" applyProtection="1">
      <alignment horizontal="center" vertical="center"/>
      <protection locked="0"/>
    </xf>
    <xf numFmtId="0" fontId="4" fillId="7" borderId="24" xfId="0" applyFont="1" applyFill="1" applyBorder="1" applyAlignment="1">
      <alignment horizontal="center" vertical="center" wrapText="1"/>
    </xf>
    <xf numFmtId="0" fontId="0" fillId="8" borderId="23" xfId="0" applyFill="1" applyBorder="1" applyAlignment="1" applyProtection="1">
      <alignment horizontal="center" vertical="center"/>
      <protection locked="0"/>
    </xf>
    <xf numFmtId="0" fontId="9" fillId="7" borderId="27" xfId="5" applyFill="1" applyBorder="1" applyAlignment="1" applyProtection="1">
      <alignment horizontal="center" vertical="center"/>
      <protection locked="0"/>
    </xf>
    <xf numFmtId="0" fontId="9" fillId="6" borderId="19" xfId="5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vertical="center"/>
      <protection locked="0"/>
    </xf>
    <xf numFmtId="16" fontId="3" fillId="3" borderId="13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33" xfId="0" applyFont="1" applyFill="1" applyBorder="1"/>
    <xf numFmtId="0" fontId="0" fillId="0" borderId="0" xfId="0" applyBorder="1"/>
    <xf numFmtId="0" fontId="7" fillId="0" borderId="0" xfId="0" applyFont="1" applyFill="1" applyBorder="1"/>
    <xf numFmtId="0" fontId="4" fillId="0" borderId="3" xfId="1" applyBorder="1"/>
    <xf numFmtId="0" fontId="7" fillId="0" borderId="5" xfId="0" applyFont="1" applyBorder="1"/>
    <xf numFmtId="0" fontId="7" fillId="5" borderId="32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7" borderId="20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center"/>
    </xf>
    <xf numFmtId="0" fontId="7" fillId="7" borderId="15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0" applyFont="1" applyAlignment="1"/>
    <xf numFmtId="0" fontId="12" fillId="0" borderId="0" xfId="0" applyFont="1" applyAlignment="1"/>
    <xf numFmtId="0" fontId="7" fillId="5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2" fillId="4" borderId="4" xfId="2" applyFont="1" applyFill="1" applyBorder="1" applyAlignment="1">
      <alignment horizontal="center" vertical="center" wrapText="1"/>
    </xf>
    <xf numFmtId="0" fontId="2" fillId="4" borderId="7" xfId="2" applyFont="1" applyFill="1" applyBorder="1" applyAlignment="1">
      <alignment horizontal="center" vertical="center" wrapText="1"/>
    </xf>
    <xf numFmtId="0" fontId="4" fillId="2" borderId="21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 wrapText="1"/>
    </xf>
    <xf numFmtId="0" fontId="4" fillId="2" borderId="22" xfId="3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5" fillId="0" borderId="25" xfId="0" applyFont="1" applyBorder="1" applyAlignment="1" applyProtection="1">
      <alignment horizontal="left" vertical="center"/>
      <protection locked="0"/>
    </xf>
  </cellXfs>
  <cellStyles count="7">
    <cellStyle name="Excel Built-in Normal" xfId="1"/>
    <cellStyle name="Normalny" xfId="0" builtinId="0"/>
    <cellStyle name="Normalny 2" xfId="5"/>
    <cellStyle name="Normalny_Adresami 2" xfId="2"/>
    <cellStyle name="Normalny_Arkusz1 2" xfId="3"/>
    <cellStyle name="Normalny_Arkusz1 2 2" xfId="4"/>
    <cellStyle name="TableStyleLight1" xfId="6"/>
  </cellStyles>
  <dxfs count="1"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FDE9D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2:R68"/>
  <sheetViews>
    <sheetView tabSelected="1" view="pageBreakPreview" zoomScale="70" zoomScaleNormal="50" zoomScaleSheetLayoutView="70" workbookViewId="0">
      <pane ySplit="5" topLeftCell="A6" activePane="bottomLeft" state="frozen"/>
      <selection pane="bottomLeft" activeCell="E18" sqref="E18"/>
    </sheetView>
  </sheetViews>
  <sheetFormatPr defaultRowHeight="12.75"/>
  <cols>
    <col min="1" max="1" width="5.140625" customWidth="1"/>
    <col min="2" max="2" width="6.85546875" customWidth="1"/>
    <col min="3" max="3" width="17.85546875" customWidth="1"/>
    <col min="4" max="4" width="37.140625" customWidth="1"/>
    <col min="5" max="5" width="30.7109375" customWidth="1"/>
    <col min="6" max="6" width="13.28515625" customWidth="1"/>
    <col min="7" max="8" width="16.140625" customWidth="1"/>
    <col min="9" max="18" width="22.7109375" customWidth="1"/>
  </cols>
  <sheetData>
    <row r="2" spans="1:18" ht="36" customHeight="1">
      <c r="B2" s="103" t="s">
        <v>88</v>
      </c>
      <c r="C2" s="104"/>
      <c r="D2" s="104"/>
      <c r="E2" s="104"/>
      <c r="F2" s="104"/>
      <c r="G2" s="104"/>
      <c r="H2" s="104"/>
      <c r="I2" s="104"/>
      <c r="J2" s="104"/>
    </row>
    <row r="3" spans="1:18" ht="14.25" customHeight="1" thickBot="1">
      <c r="D3" s="16"/>
      <c r="E3" s="120"/>
      <c r="F3" s="120"/>
      <c r="G3" s="120"/>
      <c r="M3" s="102"/>
      <c r="N3" s="102"/>
    </row>
    <row r="4" spans="1:18" ht="33" customHeight="1">
      <c r="B4" s="106" t="s">
        <v>13</v>
      </c>
      <c r="C4" s="108" t="s">
        <v>17</v>
      </c>
      <c r="D4" s="110" t="s">
        <v>10</v>
      </c>
      <c r="E4" s="116" t="s">
        <v>142</v>
      </c>
      <c r="F4" s="117"/>
      <c r="G4" s="112" t="s">
        <v>11</v>
      </c>
      <c r="H4" s="114" t="s">
        <v>12</v>
      </c>
      <c r="I4" s="105" t="s">
        <v>14</v>
      </c>
      <c r="J4" s="98"/>
      <c r="K4" s="99" t="s">
        <v>15</v>
      </c>
      <c r="L4" s="101"/>
      <c r="M4" s="118" t="s">
        <v>16</v>
      </c>
      <c r="N4" s="119"/>
      <c r="O4" s="97" t="s">
        <v>68</v>
      </c>
      <c r="P4" s="98"/>
      <c r="Q4" s="99" t="s">
        <v>69</v>
      </c>
      <c r="R4" s="100"/>
    </row>
    <row r="5" spans="1:18" ht="60.75" customHeight="1" thickBot="1">
      <c r="B5" s="107"/>
      <c r="C5" s="109"/>
      <c r="D5" s="111"/>
      <c r="E5" s="1" t="s">
        <v>8</v>
      </c>
      <c r="F5" s="2" t="s">
        <v>9</v>
      </c>
      <c r="G5" s="113"/>
      <c r="H5" s="115"/>
      <c r="I5" s="3" t="s">
        <v>7</v>
      </c>
      <c r="J5" s="4" t="s">
        <v>0</v>
      </c>
      <c r="K5" s="5" t="s">
        <v>7</v>
      </c>
      <c r="L5" s="86" t="s">
        <v>0</v>
      </c>
      <c r="M5" s="6" t="s">
        <v>7</v>
      </c>
      <c r="N5" s="7" t="s">
        <v>0</v>
      </c>
    </row>
    <row r="6" spans="1:18" s="17" customFormat="1" ht="29.25" customHeight="1">
      <c r="A6" s="79">
        <v>1</v>
      </c>
      <c r="B6" s="77">
        <v>1</v>
      </c>
      <c r="C6" s="72" t="s">
        <v>19</v>
      </c>
      <c r="D6" s="8" t="s">
        <v>94</v>
      </c>
      <c r="E6" s="8" t="s">
        <v>137</v>
      </c>
      <c r="F6" s="18">
        <v>1</v>
      </c>
      <c r="G6" s="19">
        <v>2</v>
      </c>
      <c r="H6" s="20">
        <v>58</v>
      </c>
      <c r="I6" s="23" t="s">
        <v>2</v>
      </c>
      <c r="J6" s="24" t="s">
        <v>1</v>
      </c>
      <c r="K6" s="25" t="s">
        <v>2</v>
      </c>
      <c r="L6" s="26" t="s">
        <v>1</v>
      </c>
      <c r="M6" s="46"/>
      <c r="N6" s="47"/>
    </row>
    <row r="7" spans="1:18" s="17" customFormat="1" ht="29.25" customHeight="1">
      <c r="A7" s="79">
        <v>2</v>
      </c>
      <c r="B7" s="78">
        <v>2</v>
      </c>
      <c r="C7" s="72" t="s">
        <v>19</v>
      </c>
      <c r="D7" s="8" t="s">
        <v>95</v>
      </c>
      <c r="E7" s="8" t="s">
        <v>18</v>
      </c>
      <c r="F7" s="18">
        <v>10</v>
      </c>
      <c r="G7" s="19">
        <v>2</v>
      </c>
      <c r="H7" s="20">
        <v>60</v>
      </c>
      <c r="I7" s="23" t="s">
        <v>1</v>
      </c>
      <c r="J7" s="24" t="s">
        <v>3</v>
      </c>
      <c r="K7" s="25" t="s">
        <v>1</v>
      </c>
      <c r="L7" s="26" t="s">
        <v>3</v>
      </c>
      <c r="M7" s="48"/>
      <c r="N7" s="49"/>
    </row>
    <row r="8" spans="1:18" s="17" customFormat="1" ht="29.25" customHeight="1">
      <c r="A8" s="79">
        <v>3</v>
      </c>
      <c r="B8" s="78">
        <v>3</v>
      </c>
      <c r="C8" s="72" t="s">
        <v>19</v>
      </c>
      <c r="D8" s="8" t="s">
        <v>96</v>
      </c>
      <c r="E8" s="8" t="s">
        <v>138</v>
      </c>
      <c r="F8" s="18">
        <v>8</v>
      </c>
      <c r="G8" s="19">
        <v>1</v>
      </c>
      <c r="H8" s="20">
        <v>28</v>
      </c>
      <c r="I8" s="23" t="s">
        <v>3</v>
      </c>
      <c r="J8" s="24" t="s">
        <v>1</v>
      </c>
      <c r="K8" s="25"/>
      <c r="L8" s="26"/>
      <c r="M8" s="46"/>
      <c r="N8" s="47"/>
    </row>
    <row r="9" spans="1:18" s="17" customFormat="1" ht="29.25" customHeight="1">
      <c r="A9" s="80">
        <v>1</v>
      </c>
      <c r="B9" s="77">
        <v>4</v>
      </c>
      <c r="C9" s="37" t="s">
        <v>23</v>
      </c>
      <c r="D9" s="8" t="s">
        <v>93</v>
      </c>
      <c r="E9" s="8" t="s">
        <v>20</v>
      </c>
      <c r="F9" s="18">
        <v>34</v>
      </c>
      <c r="G9" s="19">
        <v>2</v>
      </c>
      <c r="H9" s="20">
        <v>50</v>
      </c>
      <c r="I9" s="23" t="s">
        <v>1</v>
      </c>
      <c r="J9" s="24" t="s">
        <v>5</v>
      </c>
      <c r="K9" s="25" t="s">
        <v>1</v>
      </c>
      <c r="L9" s="26" t="s">
        <v>5</v>
      </c>
      <c r="M9" s="46"/>
      <c r="N9" s="47"/>
    </row>
    <row r="10" spans="1:18" s="17" customFormat="1" ht="29.25" customHeight="1">
      <c r="A10" s="80">
        <v>2</v>
      </c>
      <c r="B10" s="78">
        <v>5</v>
      </c>
      <c r="C10" s="37" t="s">
        <v>23</v>
      </c>
      <c r="D10" s="9" t="s">
        <v>100</v>
      </c>
      <c r="E10" s="8" t="s">
        <v>24</v>
      </c>
      <c r="F10" s="18">
        <v>4</v>
      </c>
      <c r="G10" s="19">
        <v>2</v>
      </c>
      <c r="H10" s="20">
        <v>54</v>
      </c>
      <c r="I10" s="23" t="s">
        <v>1</v>
      </c>
      <c r="J10" s="24" t="s">
        <v>5</v>
      </c>
      <c r="K10" s="25" t="s">
        <v>1</v>
      </c>
      <c r="L10" s="26" t="s">
        <v>3</v>
      </c>
      <c r="M10" s="48"/>
      <c r="N10" s="49"/>
    </row>
    <row r="11" spans="1:18" s="17" customFormat="1" ht="29.25" customHeight="1">
      <c r="A11" s="80">
        <v>3</v>
      </c>
      <c r="B11" s="78">
        <v>6</v>
      </c>
      <c r="C11" s="37" t="s">
        <v>23</v>
      </c>
      <c r="D11" s="8" t="s">
        <v>101</v>
      </c>
      <c r="E11" s="8" t="s">
        <v>22</v>
      </c>
      <c r="F11" s="18">
        <v>49</v>
      </c>
      <c r="G11" s="19">
        <v>1</v>
      </c>
      <c r="H11" s="20">
        <v>28</v>
      </c>
      <c r="I11" s="23" t="s">
        <v>1</v>
      </c>
      <c r="J11" s="24" t="s">
        <v>1</v>
      </c>
      <c r="K11" s="31"/>
      <c r="L11" s="32"/>
      <c r="M11" s="48"/>
      <c r="N11" s="49"/>
    </row>
    <row r="12" spans="1:18" s="17" customFormat="1" ht="29.25" customHeight="1">
      <c r="A12" s="80">
        <v>4</v>
      </c>
      <c r="B12" s="77">
        <v>7</v>
      </c>
      <c r="C12" s="37" t="s">
        <v>23</v>
      </c>
      <c r="D12" s="11" t="s">
        <v>102</v>
      </c>
      <c r="E12" s="8" t="s">
        <v>21</v>
      </c>
      <c r="F12" s="18">
        <v>21</v>
      </c>
      <c r="G12" s="19">
        <v>3</v>
      </c>
      <c r="H12" s="20">
        <v>78</v>
      </c>
      <c r="I12" s="23" t="s">
        <v>1</v>
      </c>
      <c r="J12" s="24" t="s">
        <v>3</v>
      </c>
      <c r="K12" s="25" t="s">
        <v>1</v>
      </c>
      <c r="L12" s="26" t="s">
        <v>3</v>
      </c>
      <c r="M12" s="46" t="s">
        <v>1</v>
      </c>
      <c r="N12" s="47" t="s">
        <v>3</v>
      </c>
    </row>
    <row r="13" spans="1:18" s="17" customFormat="1" ht="29.25" customHeight="1">
      <c r="A13" s="80">
        <v>5</v>
      </c>
      <c r="B13" s="78">
        <v>8</v>
      </c>
      <c r="C13" s="37" t="s">
        <v>23</v>
      </c>
      <c r="D13" s="21" t="s">
        <v>103</v>
      </c>
      <c r="E13" s="21" t="s">
        <v>25</v>
      </c>
      <c r="F13" s="39">
        <v>175</v>
      </c>
      <c r="G13" s="19">
        <v>4</v>
      </c>
      <c r="H13" s="20">
        <v>112</v>
      </c>
      <c r="I13" s="50" t="s">
        <v>1</v>
      </c>
      <c r="J13" s="42" t="s">
        <v>2</v>
      </c>
      <c r="K13" s="43" t="s">
        <v>1</v>
      </c>
      <c r="L13" s="51" t="s">
        <v>5</v>
      </c>
      <c r="M13" s="52" t="s">
        <v>1</v>
      </c>
      <c r="N13" s="89" t="s">
        <v>2</v>
      </c>
      <c r="O13" s="88" t="s">
        <v>1</v>
      </c>
      <c r="P13" s="64" t="s">
        <v>5</v>
      </c>
    </row>
    <row r="14" spans="1:18" s="17" customFormat="1" ht="29.25" customHeight="1">
      <c r="A14" s="80">
        <v>6</v>
      </c>
      <c r="B14" s="78">
        <v>9</v>
      </c>
      <c r="C14" s="37" t="s">
        <v>23</v>
      </c>
      <c r="D14" s="21" t="s">
        <v>104</v>
      </c>
      <c r="E14" s="8" t="s">
        <v>26</v>
      </c>
      <c r="F14" s="18">
        <v>3</v>
      </c>
      <c r="G14" s="19">
        <v>2</v>
      </c>
      <c r="H14" s="20">
        <v>48</v>
      </c>
      <c r="I14" s="23" t="s">
        <v>1</v>
      </c>
      <c r="J14" s="24" t="s">
        <v>3</v>
      </c>
      <c r="K14" s="25" t="s">
        <v>1</v>
      </c>
      <c r="L14" s="26" t="s">
        <v>3</v>
      </c>
      <c r="M14" s="48"/>
      <c r="N14" s="49"/>
    </row>
    <row r="15" spans="1:18" s="17" customFormat="1" ht="38.25" customHeight="1">
      <c r="A15" s="79">
        <v>1</v>
      </c>
      <c r="B15" s="77">
        <v>10</v>
      </c>
      <c r="C15" s="8" t="s">
        <v>27</v>
      </c>
      <c r="D15" s="8" t="s">
        <v>105</v>
      </c>
      <c r="E15" s="8" t="s">
        <v>28</v>
      </c>
      <c r="F15" s="18">
        <v>1</v>
      </c>
      <c r="G15" s="19">
        <v>2</v>
      </c>
      <c r="H15" s="20">
        <v>50</v>
      </c>
      <c r="I15" s="23" t="s">
        <v>1</v>
      </c>
      <c r="J15" s="24" t="s">
        <v>5</v>
      </c>
      <c r="K15" s="25" t="s">
        <v>1</v>
      </c>
      <c r="L15" s="26" t="s">
        <v>3</v>
      </c>
      <c r="M15" s="46"/>
      <c r="N15" s="47"/>
    </row>
    <row r="16" spans="1:18" s="17" customFormat="1" ht="29.25" customHeight="1">
      <c r="A16" s="79">
        <v>2</v>
      </c>
      <c r="B16" s="78">
        <v>11</v>
      </c>
      <c r="C16" s="8" t="s">
        <v>27</v>
      </c>
      <c r="D16" s="8" t="s">
        <v>89</v>
      </c>
      <c r="E16" s="8" t="s">
        <v>133</v>
      </c>
      <c r="F16" s="18">
        <v>45</v>
      </c>
      <c r="G16" s="19">
        <v>2</v>
      </c>
      <c r="H16" s="20">
        <v>56</v>
      </c>
      <c r="I16" s="23" t="s">
        <v>5</v>
      </c>
      <c r="J16" s="24" t="s">
        <v>1</v>
      </c>
      <c r="K16" s="25" t="s">
        <v>1</v>
      </c>
      <c r="L16" s="26" t="s">
        <v>5</v>
      </c>
      <c r="M16" s="46"/>
      <c r="N16" s="47"/>
    </row>
    <row r="17" spans="1:16" s="17" customFormat="1" ht="29.25" customHeight="1">
      <c r="A17" s="80">
        <v>1</v>
      </c>
      <c r="B17" s="78">
        <v>12</v>
      </c>
      <c r="C17" s="37" t="s">
        <v>29</v>
      </c>
      <c r="D17" s="8" t="s">
        <v>106</v>
      </c>
      <c r="E17" s="8" t="s">
        <v>30</v>
      </c>
      <c r="F17" s="18">
        <v>16</v>
      </c>
      <c r="G17" s="19">
        <v>3</v>
      </c>
      <c r="H17" s="20">
        <v>84</v>
      </c>
      <c r="I17" s="23" t="s">
        <v>1</v>
      </c>
      <c r="J17" s="24" t="s">
        <v>53</v>
      </c>
      <c r="K17" s="25" t="s">
        <v>3</v>
      </c>
      <c r="L17" s="26" t="s">
        <v>1</v>
      </c>
      <c r="M17" s="46" t="s">
        <v>5</v>
      </c>
      <c r="N17" s="47" t="s">
        <v>1</v>
      </c>
    </row>
    <row r="18" spans="1:16" s="17" customFormat="1" ht="29.25" customHeight="1">
      <c r="A18" s="79">
        <v>1</v>
      </c>
      <c r="B18" s="77">
        <v>13</v>
      </c>
      <c r="C18" s="37" t="s">
        <v>32</v>
      </c>
      <c r="D18" s="8" t="s">
        <v>107</v>
      </c>
      <c r="E18" s="8" t="s">
        <v>31</v>
      </c>
      <c r="F18" s="18">
        <v>1</v>
      </c>
      <c r="G18" s="19">
        <v>1</v>
      </c>
      <c r="H18" s="20">
        <v>28</v>
      </c>
      <c r="I18" s="23" t="s">
        <v>1</v>
      </c>
      <c r="J18" s="24" t="s">
        <v>3</v>
      </c>
      <c r="K18" s="31"/>
      <c r="L18" s="32"/>
      <c r="M18" s="48"/>
      <c r="N18" s="49"/>
    </row>
    <row r="19" spans="1:16" s="17" customFormat="1" ht="29.25" customHeight="1">
      <c r="A19" s="80">
        <v>1</v>
      </c>
      <c r="B19" s="78">
        <v>14</v>
      </c>
      <c r="C19" s="9" t="s">
        <v>40</v>
      </c>
      <c r="D19" s="22" t="s">
        <v>108</v>
      </c>
      <c r="E19" s="22" t="s">
        <v>81</v>
      </c>
      <c r="F19" s="18">
        <v>10</v>
      </c>
      <c r="G19" s="19">
        <v>2</v>
      </c>
      <c r="H19" s="20">
        <v>56</v>
      </c>
      <c r="I19" s="23" t="s">
        <v>1</v>
      </c>
      <c r="J19" s="24" t="s">
        <v>2</v>
      </c>
      <c r="K19" s="25" t="s">
        <v>1</v>
      </c>
      <c r="L19" s="26" t="s">
        <v>2</v>
      </c>
      <c r="M19" s="48"/>
      <c r="N19" s="49"/>
    </row>
    <row r="20" spans="1:16" s="17" customFormat="1" ht="29.25" customHeight="1">
      <c r="A20" s="80">
        <v>2</v>
      </c>
      <c r="B20" s="78">
        <v>15</v>
      </c>
      <c r="C20" s="9" t="s">
        <v>40</v>
      </c>
      <c r="D20" s="22" t="s">
        <v>109</v>
      </c>
      <c r="E20" s="22" t="s">
        <v>33</v>
      </c>
      <c r="F20" s="18">
        <v>2</v>
      </c>
      <c r="G20" s="19">
        <v>2</v>
      </c>
      <c r="H20" s="20">
        <v>56</v>
      </c>
      <c r="I20" s="23" t="s">
        <v>1</v>
      </c>
      <c r="J20" s="24" t="s">
        <v>3</v>
      </c>
      <c r="K20" s="25" t="s">
        <v>1</v>
      </c>
      <c r="L20" s="26" t="s">
        <v>5</v>
      </c>
      <c r="M20" s="48"/>
      <c r="N20" s="49"/>
    </row>
    <row r="21" spans="1:16" s="17" customFormat="1" ht="29.25" customHeight="1">
      <c r="A21" s="80">
        <v>3</v>
      </c>
      <c r="B21" s="77">
        <v>16</v>
      </c>
      <c r="C21" s="9" t="s">
        <v>40</v>
      </c>
      <c r="D21" s="11" t="s">
        <v>134</v>
      </c>
      <c r="E21" s="11" t="s">
        <v>136</v>
      </c>
      <c r="F21" s="27">
        <v>27</v>
      </c>
      <c r="G21" s="28">
        <v>2</v>
      </c>
      <c r="H21" s="29">
        <v>50</v>
      </c>
      <c r="I21" s="10" t="s">
        <v>1</v>
      </c>
      <c r="J21" s="30" t="s">
        <v>3</v>
      </c>
      <c r="K21" s="31" t="s">
        <v>1</v>
      </c>
      <c r="L21" s="32" t="s">
        <v>5</v>
      </c>
      <c r="M21" s="48"/>
      <c r="N21" s="49"/>
    </row>
    <row r="22" spans="1:16" s="17" customFormat="1" ht="29.25" customHeight="1">
      <c r="A22" s="80">
        <v>4</v>
      </c>
      <c r="B22" s="78">
        <v>17</v>
      </c>
      <c r="C22" s="9" t="s">
        <v>40</v>
      </c>
      <c r="D22" s="11" t="s">
        <v>110</v>
      </c>
      <c r="E22" s="11" t="s">
        <v>34</v>
      </c>
      <c r="F22" s="27" t="s">
        <v>35</v>
      </c>
      <c r="G22" s="28">
        <v>1</v>
      </c>
      <c r="H22" s="29">
        <v>26</v>
      </c>
      <c r="I22" s="10" t="s">
        <v>1</v>
      </c>
      <c r="J22" s="30" t="s">
        <v>3</v>
      </c>
      <c r="K22" s="31"/>
      <c r="L22" s="32"/>
      <c r="M22" s="48"/>
      <c r="N22" s="49"/>
    </row>
    <row r="23" spans="1:16" s="17" customFormat="1" ht="29.25" customHeight="1">
      <c r="A23" s="80">
        <v>5</v>
      </c>
      <c r="B23" s="78">
        <v>18</v>
      </c>
      <c r="C23" s="9" t="s">
        <v>40</v>
      </c>
      <c r="D23" s="22" t="s">
        <v>111</v>
      </c>
      <c r="E23" s="22" t="s">
        <v>36</v>
      </c>
      <c r="F23" s="18">
        <v>44</v>
      </c>
      <c r="G23" s="19">
        <v>2</v>
      </c>
      <c r="H23" s="20">
        <v>56</v>
      </c>
      <c r="I23" s="23" t="s">
        <v>1</v>
      </c>
      <c r="J23" s="24" t="s">
        <v>3</v>
      </c>
      <c r="K23" s="25" t="s">
        <v>1</v>
      </c>
      <c r="L23" s="26" t="s">
        <v>3</v>
      </c>
      <c r="M23" s="48"/>
      <c r="N23" s="49"/>
    </row>
    <row r="24" spans="1:16" s="17" customFormat="1" ht="29.25" customHeight="1">
      <c r="A24" s="80">
        <v>6</v>
      </c>
      <c r="B24" s="77">
        <v>19</v>
      </c>
      <c r="C24" s="9" t="s">
        <v>40</v>
      </c>
      <c r="D24" s="22" t="s">
        <v>112</v>
      </c>
      <c r="E24" s="22" t="s">
        <v>37</v>
      </c>
      <c r="F24" s="18" t="s">
        <v>38</v>
      </c>
      <c r="G24" s="19">
        <v>1</v>
      </c>
      <c r="H24" s="20">
        <v>28</v>
      </c>
      <c r="I24" s="23" t="s">
        <v>1</v>
      </c>
      <c r="J24" s="24" t="s">
        <v>5</v>
      </c>
      <c r="K24" s="25"/>
      <c r="L24" s="26"/>
      <c r="M24" s="48"/>
      <c r="N24" s="49"/>
    </row>
    <row r="25" spans="1:16" s="17" customFormat="1" ht="29.25" customHeight="1">
      <c r="A25" s="80">
        <v>7</v>
      </c>
      <c r="B25" s="78">
        <v>20</v>
      </c>
      <c r="C25" s="9" t="s">
        <v>40</v>
      </c>
      <c r="D25" s="22" t="s">
        <v>113</v>
      </c>
      <c r="E25" s="22" t="s">
        <v>39</v>
      </c>
      <c r="F25" s="18">
        <v>3</v>
      </c>
      <c r="G25" s="33">
        <v>1</v>
      </c>
      <c r="H25" s="34">
        <v>25</v>
      </c>
      <c r="I25" s="23" t="s">
        <v>1</v>
      </c>
      <c r="J25" s="24" t="s">
        <v>5</v>
      </c>
      <c r="K25" s="25"/>
      <c r="L25" s="26"/>
      <c r="M25" s="48"/>
      <c r="N25" s="49"/>
    </row>
    <row r="26" spans="1:16" s="17" customFormat="1" ht="29.25" customHeight="1">
      <c r="A26" s="79">
        <v>1</v>
      </c>
      <c r="B26" s="78">
        <v>21</v>
      </c>
      <c r="C26" s="37" t="s">
        <v>42</v>
      </c>
      <c r="D26" s="8" t="s">
        <v>114</v>
      </c>
      <c r="E26" s="8" t="s">
        <v>41</v>
      </c>
      <c r="F26" s="18">
        <v>7</v>
      </c>
      <c r="G26" s="19">
        <v>1</v>
      </c>
      <c r="H26" s="20">
        <v>28</v>
      </c>
      <c r="I26" s="23" t="s">
        <v>1</v>
      </c>
      <c r="J26" s="24" t="s">
        <v>3</v>
      </c>
      <c r="K26" s="31"/>
      <c r="L26" s="32"/>
      <c r="M26" s="48"/>
      <c r="N26" s="49"/>
    </row>
    <row r="27" spans="1:16" s="17" customFormat="1" ht="29.25" customHeight="1">
      <c r="A27" s="80">
        <v>1</v>
      </c>
      <c r="B27" s="77">
        <v>22</v>
      </c>
      <c r="C27" s="37" t="s">
        <v>44</v>
      </c>
      <c r="D27" s="8" t="s">
        <v>115</v>
      </c>
      <c r="E27" s="8" t="s">
        <v>43</v>
      </c>
      <c r="F27" s="18">
        <v>45</v>
      </c>
      <c r="G27" s="19">
        <v>1</v>
      </c>
      <c r="H27" s="20">
        <v>25</v>
      </c>
      <c r="I27" s="23" t="s">
        <v>2</v>
      </c>
      <c r="J27" s="24" t="s">
        <v>5</v>
      </c>
      <c r="K27" s="25"/>
      <c r="L27" s="26"/>
      <c r="M27" s="46"/>
      <c r="N27" s="47"/>
    </row>
    <row r="28" spans="1:16" s="17" customFormat="1" ht="29.25" customHeight="1">
      <c r="A28" s="80">
        <v>2</v>
      </c>
      <c r="B28" s="78">
        <v>23</v>
      </c>
      <c r="C28" s="37" t="s">
        <v>44</v>
      </c>
      <c r="D28" s="9" t="s">
        <v>90</v>
      </c>
      <c r="E28" s="9" t="s">
        <v>45</v>
      </c>
      <c r="F28" s="27">
        <v>30</v>
      </c>
      <c r="G28" s="28">
        <v>4</v>
      </c>
      <c r="H28" s="29">
        <v>100</v>
      </c>
      <c r="I28" s="10" t="s">
        <v>1</v>
      </c>
      <c r="J28" s="30" t="s">
        <v>3</v>
      </c>
      <c r="K28" s="31" t="s">
        <v>3</v>
      </c>
      <c r="L28" s="32" t="s">
        <v>1</v>
      </c>
      <c r="M28" s="48" t="s">
        <v>1</v>
      </c>
      <c r="N28" s="49" t="s">
        <v>2</v>
      </c>
      <c r="O28" s="88" t="s">
        <v>1</v>
      </c>
      <c r="P28" s="64" t="s">
        <v>5</v>
      </c>
    </row>
    <row r="29" spans="1:16" s="17" customFormat="1" ht="29.25" customHeight="1">
      <c r="A29" s="79">
        <v>1</v>
      </c>
      <c r="B29" s="78">
        <v>24</v>
      </c>
      <c r="C29" s="37" t="s">
        <v>48</v>
      </c>
      <c r="D29" s="8" t="s">
        <v>116</v>
      </c>
      <c r="E29" s="8" t="s">
        <v>46</v>
      </c>
      <c r="F29" s="18">
        <v>7</v>
      </c>
      <c r="G29" s="19">
        <v>1</v>
      </c>
      <c r="H29" s="20">
        <v>25</v>
      </c>
      <c r="I29" s="23" t="s">
        <v>1</v>
      </c>
      <c r="J29" s="24" t="s">
        <v>5</v>
      </c>
      <c r="K29" s="25"/>
      <c r="L29" s="26"/>
      <c r="M29" s="48"/>
      <c r="N29" s="49"/>
    </row>
    <row r="30" spans="1:16" s="17" customFormat="1" ht="29.25" customHeight="1">
      <c r="A30" s="79">
        <v>2</v>
      </c>
      <c r="B30" s="77">
        <v>25</v>
      </c>
      <c r="C30" s="37" t="s">
        <v>48</v>
      </c>
      <c r="D30" s="9" t="s">
        <v>117</v>
      </c>
      <c r="E30" s="9" t="s">
        <v>49</v>
      </c>
      <c r="F30" s="40" t="s">
        <v>47</v>
      </c>
      <c r="G30" s="28">
        <v>2</v>
      </c>
      <c r="H30" s="29">
        <v>50</v>
      </c>
      <c r="I30" s="10" t="s">
        <v>1</v>
      </c>
      <c r="J30" s="30" t="s">
        <v>2</v>
      </c>
      <c r="K30" s="31" t="s">
        <v>1</v>
      </c>
      <c r="L30" s="32" t="s">
        <v>3</v>
      </c>
      <c r="M30" s="48"/>
      <c r="N30" s="49"/>
    </row>
    <row r="31" spans="1:16" s="17" customFormat="1" ht="29.25" customHeight="1">
      <c r="A31" s="80">
        <v>1</v>
      </c>
      <c r="B31" s="78">
        <v>26</v>
      </c>
      <c r="C31" s="37" t="s">
        <v>51</v>
      </c>
      <c r="D31" s="8" t="s">
        <v>118</v>
      </c>
      <c r="E31" s="8" t="s">
        <v>82</v>
      </c>
      <c r="F31" s="18">
        <v>20</v>
      </c>
      <c r="G31" s="19">
        <v>2</v>
      </c>
      <c r="H31" s="20">
        <v>50</v>
      </c>
      <c r="I31" s="23" t="s">
        <v>1</v>
      </c>
      <c r="J31" s="24" t="s">
        <v>6</v>
      </c>
      <c r="K31" s="25" t="s">
        <v>1</v>
      </c>
      <c r="L31" s="26" t="s">
        <v>2</v>
      </c>
      <c r="M31" s="48"/>
      <c r="N31" s="49"/>
    </row>
    <row r="32" spans="1:16" s="17" customFormat="1" ht="29.25" customHeight="1">
      <c r="A32" s="80">
        <v>2</v>
      </c>
      <c r="B32" s="78">
        <v>27</v>
      </c>
      <c r="C32" s="73" t="s">
        <v>51</v>
      </c>
      <c r="D32" s="8" t="s">
        <v>91</v>
      </c>
      <c r="E32" s="8" t="s">
        <v>50</v>
      </c>
      <c r="F32" s="18">
        <v>63</v>
      </c>
      <c r="G32" s="28">
        <v>1</v>
      </c>
      <c r="H32" s="71">
        <v>28</v>
      </c>
      <c r="I32" s="10" t="s">
        <v>1</v>
      </c>
      <c r="J32" s="30" t="s">
        <v>53</v>
      </c>
      <c r="K32" s="31"/>
      <c r="L32" s="32"/>
      <c r="M32" s="48"/>
      <c r="N32" s="49"/>
    </row>
    <row r="33" spans="1:18" ht="29.25" customHeight="1">
      <c r="A33" s="81">
        <v>1</v>
      </c>
      <c r="B33" s="77">
        <v>28</v>
      </c>
      <c r="C33" s="74" t="s">
        <v>54</v>
      </c>
      <c r="D33" s="35" t="s">
        <v>119</v>
      </c>
      <c r="E33" s="9" t="s">
        <v>52</v>
      </c>
      <c r="F33" s="27">
        <v>8</v>
      </c>
      <c r="G33" s="28">
        <v>1</v>
      </c>
      <c r="H33" s="29">
        <v>28</v>
      </c>
      <c r="I33" s="30" t="s">
        <v>3</v>
      </c>
      <c r="J33" s="23" t="s">
        <v>1</v>
      </c>
      <c r="K33" s="31"/>
      <c r="L33" s="32"/>
      <c r="M33" s="48"/>
      <c r="N33" s="49"/>
    </row>
    <row r="34" spans="1:18" ht="29.25" customHeight="1">
      <c r="A34" s="81">
        <v>2</v>
      </c>
      <c r="B34" s="78">
        <v>29</v>
      </c>
      <c r="C34" s="74" t="s">
        <v>54</v>
      </c>
      <c r="D34" s="35" t="s">
        <v>120</v>
      </c>
      <c r="E34" s="9" t="s">
        <v>83</v>
      </c>
      <c r="F34" s="27">
        <v>3</v>
      </c>
      <c r="G34" s="14">
        <v>1</v>
      </c>
      <c r="H34" s="15">
        <v>25</v>
      </c>
      <c r="I34" s="10" t="s">
        <v>5</v>
      </c>
      <c r="J34" s="30" t="s">
        <v>1</v>
      </c>
      <c r="K34" s="31"/>
      <c r="L34" s="32"/>
      <c r="M34" s="48"/>
      <c r="N34" s="49"/>
    </row>
    <row r="35" spans="1:18" ht="29.25" customHeight="1">
      <c r="A35" s="81">
        <v>3</v>
      </c>
      <c r="B35" s="78">
        <v>30</v>
      </c>
      <c r="C35" s="74" t="s">
        <v>54</v>
      </c>
      <c r="D35" s="35" t="s">
        <v>121</v>
      </c>
      <c r="E35" s="9" t="s">
        <v>84</v>
      </c>
      <c r="F35" s="27">
        <v>11</v>
      </c>
      <c r="G35" s="14">
        <v>2</v>
      </c>
      <c r="H35" s="15">
        <v>60</v>
      </c>
      <c r="I35" s="10" t="s">
        <v>1</v>
      </c>
      <c r="J35" s="30" t="s">
        <v>53</v>
      </c>
      <c r="K35" s="31" t="s">
        <v>1</v>
      </c>
      <c r="L35" s="32" t="s">
        <v>53</v>
      </c>
      <c r="M35" s="48"/>
      <c r="N35" s="49"/>
    </row>
    <row r="36" spans="1:18" ht="29.25" customHeight="1">
      <c r="A36" s="82">
        <v>1</v>
      </c>
      <c r="B36" s="77">
        <v>31</v>
      </c>
      <c r="C36" s="74" t="s">
        <v>57</v>
      </c>
      <c r="D36" s="38" t="s">
        <v>122</v>
      </c>
      <c r="E36" s="9" t="s">
        <v>55</v>
      </c>
      <c r="F36" s="27">
        <v>19</v>
      </c>
      <c r="G36" s="19">
        <v>1</v>
      </c>
      <c r="H36" s="20">
        <v>28</v>
      </c>
      <c r="I36" s="23" t="s">
        <v>1</v>
      </c>
      <c r="J36" s="55" t="s">
        <v>5</v>
      </c>
      <c r="K36" s="44"/>
      <c r="L36" s="84"/>
      <c r="M36" s="48"/>
      <c r="N36" s="49"/>
    </row>
    <row r="37" spans="1:18" ht="29.25" customHeight="1">
      <c r="A37" s="82">
        <v>2</v>
      </c>
      <c r="B37" s="78">
        <v>32</v>
      </c>
      <c r="C37" s="74" t="s">
        <v>57</v>
      </c>
      <c r="D37" s="38" t="s">
        <v>123</v>
      </c>
      <c r="E37" s="11" t="s">
        <v>85</v>
      </c>
      <c r="F37" s="27" t="s">
        <v>56</v>
      </c>
      <c r="G37" s="28">
        <v>1</v>
      </c>
      <c r="H37" s="29">
        <v>28</v>
      </c>
      <c r="I37" s="10" t="s">
        <v>1</v>
      </c>
      <c r="J37" s="56" t="s">
        <v>3</v>
      </c>
      <c r="K37" s="44"/>
      <c r="L37" s="84"/>
      <c r="M37" s="48"/>
      <c r="N37" s="49"/>
    </row>
    <row r="38" spans="1:18" ht="29.25" customHeight="1">
      <c r="A38" s="81">
        <v>1</v>
      </c>
      <c r="B38" s="78">
        <v>33</v>
      </c>
      <c r="C38" s="74" t="s">
        <v>59</v>
      </c>
      <c r="D38" s="38" t="s">
        <v>124</v>
      </c>
      <c r="E38" s="8" t="s">
        <v>58</v>
      </c>
      <c r="F38" s="18">
        <v>1</v>
      </c>
      <c r="G38" s="19">
        <v>1</v>
      </c>
      <c r="H38" s="20">
        <v>27</v>
      </c>
      <c r="I38" s="23" t="s">
        <v>1</v>
      </c>
      <c r="J38" s="55" t="s">
        <v>60</v>
      </c>
      <c r="K38" s="44"/>
      <c r="L38" s="84"/>
      <c r="M38" s="48"/>
      <c r="N38" s="49"/>
    </row>
    <row r="39" spans="1:18" ht="29.25" customHeight="1">
      <c r="A39" s="82">
        <v>1</v>
      </c>
      <c r="B39" s="77">
        <v>34</v>
      </c>
      <c r="C39" s="74" t="s">
        <v>62</v>
      </c>
      <c r="D39" s="38" t="s">
        <v>125</v>
      </c>
      <c r="E39" s="8" t="s">
        <v>63</v>
      </c>
      <c r="F39" s="41" t="s">
        <v>61</v>
      </c>
      <c r="G39" s="19">
        <v>1</v>
      </c>
      <c r="H39" s="20">
        <v>28</v>
      </c>
      <c r="I39" s="23" t="s">
        <v>1</v>
      </c>
      <c r="J39" s="55" t="s">
        <v>64</v>
      </c>
      <c r="K39" s="44"/>
      <c r="L39" s="84"/>
      <c r="M39" s="48"/>
      <c r="N39" s="49"/>
    </row>
    <row r="40" spans="1:18" ht="29.25" customHeight="1">
      <c r="A40" s="81">
        <v>1</v>
      </c>
      <c r="B40" s="78">
        <v>35</v>
      </c>
      <c r="C40" s="75" t="s">
        <v>66</v>
      </c>
      <c r="D40" s="8" t="s">
        <v>67</v>
      </c>
      <c r="E40" s="8" t="s">
        <v>70</v>
      </c>
      <c r="F40" s="18" t="s">
        <v>65</v>
      </c>
      <c r="G40" s="19">
        <v>5</v>
      </c>
      <c r="H40" s="20">
        <v>140</v>
      </c>
      <c r="I40" s="23" t="s">
        <v>1</v>
      </c>
      <c r="J40" s="55" t="s">
        <v>5</v>
      </c>
      <c r="K40" s="36" t="s">
        <v>1</v>
      </c>
      <c r="L40" s="32" t="s">
        <v>3</v>
      </c>
      <c r="M40" s="48" t="s">
        <v>5</v>
      </c>
      <c r="N40" s="90" t="s">
        <v>1</v>
      </c>
      <c r="O40" s="85" t="s">
        <v>1</v>
      </c>
      <c r="P40" s="30" t="s">
        <v>5</v>
      </c>
      <c r="Q40" s="31" t="s">
        <v>1</v>
      </c>
      <c r="R40" s="32" t="s">
        <v>5</v>
      </c>
    </row>
    <row r="41" spans="1:18" ht="29.25" customHeight="1">
      <c r="A41" s="82">
        <v>1</v>
      </c>
      <c r="B41" s="78">
        <v>36</v>
      </c>
      <c r="C41" s="75" t="s">
        <v>71</v>
      </c>
      <c r="D41" s="8" t="s">
        <v>126</v>
      </c>
      <c r="E41" s="8" t="s">
        <v>74</v>
      </c>
      <c r="F41" s="18">
        <v>35</v>
      </c>
      <c r="G41" s="19">
        <v>2</v>
      </c>
      <c r="H41" s="20">
        <v>50</v>
      </c>
      <c r="I41" s="23" t="s">
        <v>1</v>
      </c>
      <c r="J41" s="24" t="s">
        <v>3</v>
      </c>
      <c r="K41" s="25" t="s">
        <v>3</v>
      </c>
      <c r="L41" s="26" t="s">
        <v>1</v>
      </c>
      <c r="M41" s="48"/>
      <c r="N41" s="49"/>
    </row>
    <row r="42" spans="1:18" ht="29.25" customHeight="1">
      <c r="A42" s="82">
        <v>2</v>
      </c>
      <c r="B42" s="77">
        <v>37</v>
      </c>
      <c r="C42" s="75" t="s">
        <v>71</v>
      </c>
      <c r="D42" s="9" t="s">
        <v>127</v>
      </c>
      <c r="E42" s="9" t="s">
        <v>130</v>
      </c>
      <c r="F42" s="65" t="s">
        <v>72</v>
      </c>
      <c r="G42" s="28">
        <v>1</v>
      </c>
      <c r="H42" s="29">
        <v>25</v>
      </c>
      <c r="I42" s="10" t="s">
        <v>1</v>
      </c>
      <c r="J42" s="30" t="s">
        <v>5</v>
      </c>
      <c r="K42" s="31"/>
      <c r="L42" s="32"/>
      <c r="M42" s="48"/>
      <c r="N42" s="49"/>
    </row>
    <row r="43" spans="1:18" ht="29.25" customHeight="1">
      <c r="A43" s="82">
        <v>3</v>
      </c>
      <c r="B43" s="78">
        <v>38</v>
      </c>
      <c r="C43" s="75" t="s">
        <v>71</v>
      </c>
      <c r="D43" s="9" t="s">
        <v>128</v>
      </c>
      <c r="E43" s="9" t="s">
        <v>73</v>
      </c>
      <c r="F43" s="27">
        <v>15</v>
      </c>
      <c r="G43" s="12">
        <v>1</v>
      </c>
      <c r="H43" s="13">
        <v>25</v>
      </c>
      <c r="I43" s="10" t="s">
        <v>1</v>
      </c>
      <c r="J43" s="30" t="s">
        <v>5</v>
      </c>
      <c r="K43" s="31"/>
      <c r="L43" s="32"/>
      <c r="M43" s="48"/>
      <c r="N43" s="49"/>
    </row>
    <row r="44" spans="1:18" ht="29.25" customHeight="1">
      <c r="A44" s="82">
        <v>4</v>
      </c>
      <c r="B44" s="78">
        <v>39</v>
      </c>
      <c r="C44" s="75" t="s">
        <v>71</v>
      </c>
      <c r="D44" s="9" t="s">
        <v>135</v>
      </c>
      <c r="E44" s="9" t="s">
        <v>139</v>
      </c>
      <c r="F44" s="91" t="s">
        <v>140</v>
      </c>
      <c r="G44" s="12">
        <v>1</v>
      </c>
      <c r="H44" s="13">
        <v>25</v>
      </c>
      <c r="I44" s="10" t="s">
        <v>1</v>
      </c>
      <c r="J44" s="30" t="s">
        <v>2</v>
      </c>
      <c r="K44" s="83"/>
      <c r="L44" s="32"/>
      <c r="M44" s="48"/>
      <c r="N44" s="49"/>
    </row>
    <row r="45" spans="1:18" ht="29.25" customHeight="1">
      <c r="A45" s="82">
        <v>5</v>
      </c>
      <c r="B45" s="77">
        <v>40</v>
      </c>
      <c r="C45" s="75" t="s">
        <v>71</v>
      </c>
      <c r="D45" s="9" t="s">
        <v>129</v>
      </c>
      <c r="E45" s="9" t="s">
        <v>75</v>
      </c>
      <c r="F45" s="27">
        <v>16</v>
      </c>
      <c r="G45" s="14">
        <v>2</v>
      </c>
      <c r="H45" s="15">
        <v>50</v>
      </c>
      <c r="I45" s="10" t="s">
        <v>3</v>
      </c>
      <c r="J45" s="30" t="s">
        <v>1</v>
      </c>
      <c r="K45" s="31" t="s">
        <v>1</v>
      </c>
      <c r="L45" s="32" t="s">
        <v>5</v>
      </c>
      <c r="M45" s="48"/>
      <c r="N45" s="49"/>
    </row>
    <row r="46" spans="1:18" ht="29.25" customHeight="1">
      <c r="A46" s="82">
        <v>6</v>
      </c>
      <c r="B46" s="78">
        <v>41</v>
      </c>
      <c r="C46" s="75" t="s">
        <v>71</v>
      </c>
      <c r="D46" s="9" t="s">
        <v>99</v>
      </c>
      <c r="E46" s="9" t="s">
        <v>131</v>
      </c>
      <c r="F46" s="27">
        <v>19</v>
      </c>
      <c r="G46" s="14">
        <v>2</v>
      </c>
      <c r="H46" s="15">
        <v>50</v>
      </c>
      <c r="I46" s="10" t="s">
        <v>5</v>
      </c>
      <c r="J46" s="30" t="s">
        <v>1</v>
      </c>
      <c r="K46" s="83" t="s">
        <v>5</v>
      </c>
      <c r="L46" s="87" t="s">
        <v>1</v>
      </c>
      <c r="M46" s="48"/>
      <c r="N46" s="49"/>
    </row>
    <row r="47" spans="1:18" ht="29.25" customHeight="1">
      <c r="A47" s="81">
        <v>1</v>
      </c>
      <c r="B47" s="78">
        <v>42</v>
      </c>
      <c r="C47" s="76" t="s">
        <v>76</v>
      </c>
      <c r="D47" s="8" t="s">
        <v>98</v>
      </c>
      <c r="E47" s="9" t="s">
        <v>77</v>
      </c>
      <c r="F47" s="27">
        <v>5</v>
      </c>
      <c r="G47" s="28">
        <v>1</v>
      </c>
      <c r="H47" s="29">
        <v>25</v>
      </c>
      <c r="I47" s="10" t="s">
        <v>1</v>
      </c>
      <c r="J47" s="30" t="s">
        <v>5</v>
      </c>
      <c r="K47" s="31"/>
      <c r="L47" s="32"/>
      <c r="M47" s="48"/>
      <c r="N47" s="49"/>
    </row>
    <row r="48" spans="1:18" ht="29.25" customHeight="1">
      <c r="A48" s="81">
        <v>2</v>
      </c>
      <c r="B48" s="77">
        <v>43</v>
      </c>
      <c r="C48" s="76" t="s">
        <v>76</v>
      </c>
      <c r="D48" s="8" t="s">
        <v>97</v>
      </c>
      <c r="E48" s="9" t="s">
        <v>78</v>
      </c>
      <c r="F48" s="27">
        <v>1</v>
      </c>
      <c r="G48" s="12">
        <v>1</v>
      </c>
      <c r="H48" s="13">
        <v>25</v>
      </c>
      <c r="I48" s="10" t="s">
        <v>2</v>
      </c>
      <c r="J48" s="30" t="s">
        <v>5</v>
      </c>
      <c r="K48" s="31"/>
      <c r="L48" s="32"/>
      <c r="M48" s="48"/>
      <c r="N48" s="49"/>
    </row>
    <row r="49" spans="1:18" ht="29.25" customHeight="1" thickBot="1">
      <c r="A49" s="81">
        <v>3</v>
      </c>
      <c r="B49" s="78">
        <v>44</v>
      </c>
      <c r="C49" s="76" t="s">
        <v>76</v>
      </c>
      <c r="D49" s="8" t="s">
        <v>92</v>
      </c>
      <c r="E49" s="9" t="s">
        <v>132</v>
      </c>
      <c r="F49" s="27">
        <v>2</v>
      </c>
      <c r="G49" s="28">
        <v>2</v>
      </c>
      <c r="H49" s="29">
        <v>50</v>
      </c>
      <c r="I49" s="10" t="s">
        <v>2</v>
      </c>
      <c r="J49" s="30" t="s">
        <v>1</v>
      </c>
      <c r="K49" s="31" t="s">
        <v>2</v>
      </c>
      <c r="L49" s="32" t="s">
        <v>1</v>
      </c>
      <c r="M49" s="53"/>
      <c r="N49" s="54"/>
    </row>
    <row r="50" spans="1:18" ht="23.25" hidden="1" customHeight="1">
      <c r="H50" s="45" t="s">
        <v>2</v>
      </c>
      <c r="I50" s="57">
        <f t="shared" ref="I50:I55" si="0">COUNTIF($I$6:$I$49,H50)</f>
        <v>4</v>
      </c>
      <c r="J50">
        <f t="shared" ref="J50:J55" si="1">COUNTIF($J$6:$J$49,H50)</f>
        <v>4</v>
      </c>
      <c r="K50" s="57">
        <f t="shared" ref="K50:K55" si="2">COUNTIF($K$6:$K$49,H50)</f>
        <v>2</v>
      </c>
      <c r="L50">
        <f t="shared" ref="L50:L55" si="3">COUNTIF($L$6:$L$49,H50)</f>
        <v>2</v>
      </c>
      <c r="M50" s="57">
        <f t="shared" ref="M50:M55" si="4">COUNTIF($M$6:$M$49,H50)</f>
        <v>0</v>
      </c>
      <c r="N50">
        <f t="shared" ref="N50:N55" si="5">COUNTIF($N$6:$N$49,H50)</f>
        <v>2</v>
      </c>
    </row>
    <row r="51" spans="1:18" ht="23.25" hidden="1" customHeight="1">
      <c r="H51" s="45" t="s">
        <v>1</v>
      </c>
      <c r="I51" s="57">
        <f t="shared" si="0"/>
        <v>34</v>
      </c>
      <c r="J51">
        <f t="shared" si="1"/>
        <v>9</v>
      </c>
      <c r="K51" s="57">
        <f t="shared" si="2"/>
        <v>17</v>
      </c>
      <c r="L51">
        <f t="shared" si="3"/>
        <v>6</v>
      </c>
      <c r="M51" s="57">
        <f t="shared" si="4"/>
        <v>3</v>
      </c>
      <c r="N51">
        <f t="shared" si="5"/>
        <v>2</v>
      </c>
      <c r="O51" s="57">
        <v>3</v>
      </c>
      <c r="Q51" s="57">
        <v>1</v>
      </c>
    </row>
    <row r="52" spans="1:18" ht="23.25" hidden="1" customHeight="1">
      <c r="H52" s="45" t="s">
        <v>3</v>
      </c>
      <c r="I52" s="57">
        <f t="shared" si="0"/>
        <v>3</v>
      </c>
      <c r="J52">
        <f t="shared" si="1"/>
        <v>12</v>
      </c>
      <c r="K52" s="57">
        <f t="shared" si="2"/>
        <v>3</v>
      </c>
      <c r="L52">
        <f t="shared" si="3"/>
        <v>8</v>
      </c>
      <c r="M52" s="57">
        <f t="shared" si="4"/>
        <v>0</v>
      </c>
      <c r="N52">
        <f t="shared" si="5"/>
        <v>1</v>
      </c>
    </row>
    <row r="53" spans="1:18" ht="23.25" hidden="1" customHeight="1">
      <c r="H53" s="45" t="s">
        <v>5</v>
      </c>
      <c r="I53" s="57">
        <f t="shared" si="0"/>
        <v>3</v>
      </c>
      <c r="J53">
        <f t="shared" si="1"/>
        <v>13</v>
      </c>
      <c r="K53" s="57">
        <f t="shared" si="2"/>
        <v>1</v>
      </c>
      <c r="L53">
        <f t="shared" si="3"/>
        <v>6</v>
      </c>
      <c r="M53" s="57">
        <f t="shared" si="4"/>
        <v>2</v>
      </c>
      <c r="N53">
        <f t="shared" si="5"/>
        <v>0</v>
      </c>
      <c r="P53">
        <v>3</v>
      </c>
      <c r="R53">
        <v>1</v>
      </c>
    </row>
    <row r="54" spans="1:18" ht="23.25" hidden="1" customHeight="1">
      <c r="H54" s="45" t="s">
        <v>4</v>
      </c>
      <c r="I54" s="57">
        <f t="shared" si="0"/>
        <v>0</v>
      </c>
      <c r="J54">
        <f t="shared" si="1"/>
        <v>0</v>
      </c>
      <c r="K54" s="57">
        <f t="shared" si="2"/>
        <v>0</v>
      </c>
      <c r="L54">
        <f t="shared" si="3"/>
        <v>0</v>
      </c>
      <c r="M54" s="57">
        <f t="shared" si="4"/>
        <v>0</v>
      </c>
      <c r="N54">
        <f t="shared" si="5"/>
        <v>0</v>
      </c>
    </row>
    <row r="55" spans="1:18" ht="23.25" hidden="1" customHeight="1" thickBot="1">
      <c r="H55" s="45" t="s">
        <v>6</v>
      </c>
      <c r="I55" s="57">
        <f t="shared" si="0"/>
        <v>0</v>
      </c>
      <c r="J55">
        <f t="shared" si="1"/>
        <v>1</v>
      </c>
      <c r="K55" s="57">
        <f t="shared" si="2"/>
        <v>0</v>
      </c>
      <c r="L55">
        <f t="shared" si="3"/>
        <v>0</v>
      </c>
      <c r="M55" s="57">
        <f t="shared" si="4"/>
        <v>0</v>
      </c>
      <c r="N55">
        <f t="shared" si="5"/>
        <v>0</v>
      </c>
    </row>
    <row r="56" spans="1:18" ht="51" hidden="1" customHeight="1" thickBot="1">
      <c r="F56" s="69" t="s">
        <v>87</v>
      </c>
      <c r="G56" s="70">
        <f>SUM(G6:G55)</f>
        <v>76</v>
      </c>
    </row>
    <row r="57" spans="1:18" ht="13.5" hidden="1" customHeight="1"/>
    <row r="58" spans="1:18" ht="13.5" customHeight="1"/>
    <row r="59" spans="1:18" ht="13.5" customHeight="1" thickBot="1"/>
    <row r="60" spans="1:18" ht="27" customHeight="1" thickBot="1">
      <c r="I60" s="60" t="s">
        <v>79</v>
      </c>
      <c r="J60" s="61" t="s">
        <v>141</v>
      </c>
      <c r="L60" s="66" t="s">
        <v>80</v>
      </c>
      <c r="M60" s="67" t="s">
        <v>141</v>
      </c>
    </row>
    <row r="61" spans="1:18" ht="31.5" customHeight="1">
      <c r="I61" s="95" t="s">
        <v>2</v>
      </c>
      <c r="J61" s="96">
        <f>I50+K50+M50</f>
        <v>6</v>
      </c>
      <c r="L61" s="58" t="s">
        <v>2</v>
      </c>
      <c r="M61" s="62">
        <f>J50+L50+N50+P50+R50</f>
        <v>8</v>
      </c>
    </row>
    <row r="62" spans="1:18" ht="31.5" customHeight="1">
      <c r="I62" s="58" t="s">
        <v>1</v>
      </c>
      <c r="J62" s="62">
        <f>I51+K51+M51+O51+Q51</f>
        <v>58</v>
      </c>
      <c r="L62" s="58" t="s">
        <v>1</v>
      </c>
      <c r="M62" s="62">
        <f t="shared" ref="M62:M66" si="6">J51+L51+N51+P51+R51</f>
        <v>17</v>
      </c>
    </row>
    <row r="63" spans="1:18" ht="31.5" customHeight="1">
      <c r="I63" s="58" t="s">
        <v>3</v>
      </c>
      <c r="J63" s="62">
        <f>I52+K52+M52</f>
        <v>6</v>
      </c>
      <c r="L63" s="58" t="s">
        <v>3</v>
      </c>
      <c r="M63" s="62">
        <f t="shared" si="6"/>
        <v>21</v>
      </c>
    </row>
    <row r="64" spans="1:18" ht="31.5" customHeight="1">
      <c r="I64" s="58" t="s">
        <v>5</v>
      </c>
      <c r="J64" s="62">
        <f t="shared" ref="J64:J66" si="7">I53+K53+M53</f>
        <v>6</v>
      </c>
      <c r="L64" s="58" t="s">
        <v>5</v>
      </c>
      <c r="M64" s="62">
        <f>J53+L53+N53+P53+R53</f>
        <v>23</v>
      </c>
    </row>
    <row r="65" spans="9:13" ht="31.5" customHeight="1">
      <c r="I65" s="58" t="s">
        <v>4</v>
      </c>
      <c r="J65" s="62">
        <f t="shared" si="7"/>
        <v>0</v>
      </c>
      <c r="L65" s="58" t="s">
        <v>4</v>
      </c>
      <c r="M65" s="62">
        <f t="shared" si="6"/>
        <v>0</v>
      </c>
    </row>
    <row r="66" spans="9:13" ht="31.5" customHeight="1" thickBot="1">
      <c r="I66" s="59" t="s">
        <v>6</v>
      </c>
      <c r="J66" s="63">
        <f t="shared" si="7"/>
        <v>0</v>
      </c>
      <c r="L66" s="58" t="s">
        <v>6</v>
      </c>
      <c r="M66" s="62">
        <f t="shared" si="6"/>
        <v>1</v>
      </c>
    </row>
    <row r="67" spans="9:13" ht="31.5" customHeight="1" thickBot="1">
      <c r="I67" s="93"/>
      <c r="J67" s="94"/>
      <c r="L67" s="68" t="s">
        <v>86</v>
      </c>
      <c r="M67" s="63">
        <v>6</v>
      </c>
    </row>
    <row r="68" spans="9:13">
      <c r="M68" s="92"/>
    </row>
  </sheetData>
  <sheetProtection deleteRows="0" sort="0" autoFilter="0"/>
  <mergeCells count="14">
    <mergeCell ref="O4:P4"/>
    <mergeCell ref="Q4:R4"/>
    <mergeCell ref="K4:L4"/>
    <mergeCell ref="M3:N3"/>
    <mergeCell ref="B2:J2"/>
    <mergeCell ref="I4:J4"/>
    <mergeCell ref="B4:B5"/>
    <mergeCell ref="C4:C5"/>
    <mergeCell ref="D4:D5"/>
    <mergeCell ref="G4:G5"/>
    <mergeCell ref="H4:H5"/>
    <mergeCell ref="E4:F4"/>
    <mergeCell ref="M4:N4"/>
    <mergeCell ref="E3:G3"/>
  </mergeCells>
  <conditionalFormatting sqref="G4:H4">
    <cfRule type="cellIs" dxfId="0" priority="1" stopIfTrue="1" operator="equal">
      <formula>0</formula>
    </cfRule>
  </conditionalFormatting>
  <dataValidations count="13">
    <dataValidation type="list" allowBlank="1" showInputMessage="1" showErrorMessage="1" sqref="I61:I63 L61:L63 H50:H52">
      <formula1>$I$29:$I$34</formula1>
    </dataValidation>
    <dataValidation type="list" allowBlank="1" showInputMessage="1" showErrorMessage="1" sqref="I64:I66 L64:L66 H53:H55">
      <formula1>$H$20:$H$25</formula1>
    </dataValidation>
    <dataValidation type="list" allowBlank="1" showInputMessage="1" showErrorMessage="1" sqref="I36:J37 I40:L40 M40:N49 O40:R40 I39 I18:J18 I27:N28 I26:J26 I29:I32 K29:L32 J29:J31 J33">
      <formula1>$H$31:$H$35</formula1>
    </dataValidation>
    <dataValidation type="list" allowBlank="1" showInputMessage="1" showErrorMessage="1" sqref="I38">
      <formula1>$H$26:$H$31</formula1>
    </dataValidation>
    <dataValidation type="list" allowBlank="1" showInputMessage="1" showErrorMessage="1" sqref="I41:L46">
      <formula1>$H$29:$H$34</formula1>
    </dataValidation>
    <dataValidation type="list" allowBlank="1" showInputMessage="1" showErrorMessage="1" sqref="I47:L49">
      <formula1>$H$14:$H$19</formula1>
    </dataValidation>
    <dataValidation type="list" allowBlank="1" showInputMessage="1" showErrorMessage="1" sqref="K18:L18 K26:L26 M18:N26 M29:N39">
      <formula1>#REF!</formula1>
    </dataValidation>
    <dataValidation type="list" allowBlank="1" showInputMessage="1" showErrorMessage="1" sqref="I17 K17:N17">
      <formula1>$H$30:$H$35</formula1>
    </dataValidation>
    <dataValidation type="list" allowBlank="1" showInputMessage="1" showErrorMessage="1" sqref="I6:N8">
      <formula1>$I$30:$I$35</formula1>
    </dataValidation>
    <dataValidation type="list" allowBlank="1" showInputMessage="1" showErrorMessage="1" sqref="I9:N14 O13:P13 O28:P28">
      <formula1>$H$21:$H$26</formula1>
    </dataValidation>
    <dataValidation type="list" allowBlank="1" showInputMessage="1" showErrorMessage="1" sqref="I15:N16">
      <formula1>$H$12:$H$16</formula1>
    </dataValidation>
    <dataValidation type="list" allowBlank="1" showInputMessage="1" showErrorMessage="1" sqref="I19:L25">
      <formula1>$H$17:$H$22</formula1>
    </dataValidation>
    <dataValidation type="list" allowBlank="1" showInputMessage="1" showErrorMessage="1" sqref="K34:K35 I34:I35">
      <formula1>$H$27:$H$32</formula1>
    </dataValidation>
  </dataValidations>
  <pageMargins left="0.25" right="0.25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dwujęzyczne VII SP</vt:lpstr>
      <vt:lpstr>'dwujęzyczne VII SP'!Obszar_wydruku</vt:lpstr>
    </vt:vector>
  </TitlesOfParts>
  <Company>Urząd m.st.Warszawy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kkozak</dc:creator>
  <cp:lastModifiedBy>jszmytkowski</cp:lastModifiedBy>
  <cp:lastPrinted>2017-03-17T10:25:22Z</cp:lastPrinted>
  <dcterms:created xsi:type="dcterms:W3CDTF">2006-01-11T07:24:38Z</dcterms:created>
  <dcterms:modified xsi:type="dcterms:W3CDTF">2017-03-17T11:16:17Z</dcterms:modified>
</cp:coreProperties>
</file>